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ban.hoxha\Desktop\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3" i="1" l="1"/>
  <c r="G5" i="1" l="1"/>
  <c r="G4" i="1"/>
  <c r="G6" i="1"/>
  <c r="E7" i="1" l="1"/>
</calcChain>
</file>

<file path=xl/sharedStrings.xml><?xml version="1.0" encoding="utf-8"?>
<sst xmlns="http://schemas.openxmlformats.org/spreadsheetml/2006/main" count="45" uniqueCount="35">
  <si>
    <t>pemë drufrutore</t>
  </si>
  <si>
    <t>serra</t>
  </si>
  <si>
    <t>depo për ruajtje</t>
  </si>
  <si>
    <t>lopë qumshtore</t>
  </si>
  <si>
    <t>dele</t>
  </si>
  <si>
    <t>dhi</t>
  </si>
  <si>
    <t>viça për trashje</t>
  </si>
  <si>
    <t>rrush</t>
  </si>
  <si>
    <t>pula vojse në kafaz</t>
  </si>
  <si>
    <t>pula në dysheme</t>
  </si>
  <si>
    <t>pula me sistem të lirë</t>
  </si>
  <si>
    <t>101.4b</t>
  </si>
  <si>
    <t>101.4c</t>
  </si>
  <si>
    <t>101.4a</t>
  </si>
  <si>
    <t>derra</t>
  </si>
  <si>
    <t>101.3b</t>
  </si>
  <si>
    <t>101.3a</t>
  </si>
  <si>
    <t>101.2a</t>
  </si>
  <si>
    <t>101.2b</t>
  </si>
  <si>
    <t>Sektori</t>
  </si>
  <si>
    <t>Nënmasa</t>
  </si>
  <si>
    <t>Vende pune me orar të plotë</t>
  </si>
  <si>
    <t xml:space="preserve">sipërfaqja në ha ose nr. i krerëve </t>
  </si>
  <si>
    <t>Nr. i vendeve të punës sipas projektit</t>
  </si>
  <si>
    <t>Njësia</t>
  </si>
  <si>
    <t>ha</t>
  </si>
  <si>
    <r>
      <t>m</t>
    </r>
    <r>
      <rPr>
        <sz val="12"/>
        <color theme="1"/>
        <rFont val="Calibri"/>
        <family val="2"/>
      </rPr>
      <t>²</t>
    </r>
  </si>
  <si>
    <t>m²</t>
  </si>
  <si>
    <t>krerë</t>
  </si>
  <si>
    <t>sipërfaqja ose nr. i krerëve të aplikuesit</t>
  </si>
  <si>
    <t>Pikët për vende të reja të punës jepen sipas kësaj tabele pavarësisht asaj që deklaron aplikuesi në planin e biznesit</t>
  </si>
  <si>
    <t>Krijimin dhe mirëmbajtjen e vendeve të punës në praktikë nuk e mbikqyrë MBPZHR.</t>
  </si>
  <si>
    <t>Pikat grumbulluese të qumështit</t>
  </si>
  <si>
    <t xml:space="preserve">Numri i pikëve gjatë vlerësimit të projektit, i paraqitur me dy shifra pas presjes dhjetore, është i barabartë me numrin e vendeve të punës, por nuk mund ta kaloj vlerën 10. </t>
  </si>
  <si>
    <r>
      <t xml:space="preserve">Numri i vendeve të reja të punës varësisht nga kapaciteti prodhues i cili do të realizohet me projektin e paraparë me aplikacion                    </t>
    </r>
    <r>
      <rPr>
        <sz val="12"/>
        <color theme="1"/>
        <rFont val="Book Antiqua"/>
        <family val="1"/>
      </rPr>
      <t>(kapacitetet ekzistuese nuk merren parasysh sepse ato nuk krijojnë vende të reja të punës)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</si>
</sst>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6"/>
      <color theme="1"/>
      <name val="Book Antiqua"/>
      <family val="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G1"/>
    </sheetView>
  </sheetViews>
  <sheetFormatPr defaultColWidth="9.140625" defaultRowHeight="15.75" x14ac:dyDescent="0.25"/>
  <cols>
    <col min="1" max="1" width="10.28515625" style="1" customWidth="1"/>
    <col min="2" max="2" width="26.5703125" style="1" customWidth="1"/>
    <col min="3" max="3" width="7.85546875" style="1" customWidth="1"/>
    <col min="4" max="4" width="12.85546875" style="1" customWidth="1"/>
    <col min="5" max="5" width="10.28515625" style="1" customWidth="1"/>
    <col min="6" max="6" width="11.7109375" style="1" customWidth="1"/>
    <col min="7" max="7" width="13.7109375" style="1" customWidth="1"/>
    <col min="8" max="16384" width="9.140625" style="1"/>
  </cols>
  <sheetData>
    <row r="1" spans="1:8" ht="69" customHeight="1" x14ac:dyDescent="0.35">
      <c r="A1" s="6" t="s">
        <v>34</v>
      </c>
      <c r="B1" s="6"/>
      <c r="C1" s="6"/>
      <c r="D1" s="6"/>
      <c r="E1" s="6"/>
      <c r="F1" s="6"/>
      <c r="G1" s="6"/>
      <c r="H1" s="2"/>
    </row>
    <row r="2" spans="1:8" ht="75" customHeight="1" x14ac:dyDescent="0.25">
      <c r="A2" s="1" t="s">
        <v>20</v>
      </c>
      <c r="B2" s="1" t="s">
        <v>19</v>
      </c>
      <c r="C2" s="1" t="s">
        <v>24</v>
      </c>
      <c r="D2" s="2" t="s">
        <v>22</v>
      </c>
      <c r="E2" s="2" t="s">
        <v>21</v>
      </c>
      <c r="F2" s="2" t="s">
        <v>29</v>
      </c>
      <c r="G2" s="2" t="s">
        <v>23</v>
      </c>
    </row>
    <row r="3" spans="1:8" ht="20.100000000000001" customHeight="1" x14ac:dyDescent="0.25">
      <c r="A3" s="5">
        <v>101.1</v>
      </c>
      <c r="B3" s="1" t="s">
        <v>0</v>
      </c>
      <c r="C3" s="1" t="s">
        <v>25</v>
      </c>
      <c r="D3" s="1">
        <v>1</v>
      </c>
      <c r="E3" s="1">
        <v>0.8</v>
      </c>
      <c r="F3" s="1">
        <v>3</v>
      </c>
      <c r="G3" s="3">
        <f>E3*F3</f>
        <v>2.4000000000000004</v>
      </c>
    </row>
    <row r="4" spans="1:8" ht="20.100000000000001" customHeight="1" x14ac:dyDescent="0.25">
      <c r="A4" s="5" t="s">
        <v>17</v>
      </c>
      <c r="B4" s="1" t="s">
        <v>1</v>
      </c>
      <c r="C4" s="1" t="s">
        <v>26</v>
      </c>
      <c r="D4" s="1">
        <v>1000</v>
      </c>
      <c r="E4" s="1">
        <v>0.42</v>
      </c>
      <c r="F4" s="1">
        <v>5000</v>
      </c>
      <c r="G4" s="1">
        <f>E4*F4/1000</f>
        <v>2.1</v>
      </c>
    </row>
    <row r="5" spans="1:8" ht="20.100000000000001" customHeight="1" x14ac:dyDescent="0.25">
      <c r="A5" s="5" t="s">
        <v>18</v>
      </c>
      <c r="B5" s="1" t="s">
        <v>2</v>
      </c>
      <c r="C5" s="1" t="s">
        <v>27</v>
      </c>
      <c r="D5" s="1">
        <v>100</v>
      </c>
      <c r="E5" s="1">
        <v>0.55000000000000004</v>
      </c>
      <c r="F5" s="1">
        <v>500</v>
      </c>
      <c r="G5" s="3">
        <f>0.002*F5+0.35</f>
        <v>1.35</v>
      </c>
    </row>
    <row r="6" spans="1:8" ht="20.100000000000001" customHeight="1" x14ac:dyDescent="0.25">
      <c r="A6" s="5">
        <v>101.5</v>
      </c>
      <c r="B6" s="1" t="s">
        <v>7</v>
      </c>
      <c r="C6" s="1" t="s">
        <v>25</v>
      </c>
      <c r="D6" s="1">
        <v>0.3</v>
      </c>
      <c r="E6" s="1">
        <v>0.11</v>
      </c>
      <c r="F6" s="1">
        <v>1</v>
      </c>
      <c r="G6" s="3">
        <f>E6*F6*3.3333</f>
        <v>0.36666300000000002</v>
      </c>
    </row>
    <row r="7" spans="1:8" ht="20.100000000000001" customHeight="1" x14ac:dyDescent="0.25">
      <c r="A7" s="5" t="s">
        <v>13</v>
      </c>
      <c r="B7" s="1" t="s">
        <v>3</v>
      </c>
      <c r="C7" s="1" t="s">
        <v>28</v>
      </c>
      <c r="D7" s="1">
        <v>10</v>
      </c>
      <c r="E7" s="1">
        <f>0.02*D7+0.35</f>
        <v>0.55000000000000004</v>
      </c>
      <c r="F7" s="1">
        <v>0</v>
      </c>
      <c r="G7" s="1">
        <f>IF(F7=0, 0, (0.02*F7+0.35))</f>
        <v>0</v>
      </c>
    </row>
    <row r="8" spans="1:8" ht="20.100000000000001" customHeight="1" x14ac:dyDescent="0.25">
      <c r="A8" s="5" t="s">
        <v>11</v>
      </c>
      <c r="B8" s="1" t="s">
        <v>4</v>
      </c>
      <c r="C8" s="1" t="s">
        <v>28</v>
      </c>
      <c r="D8" s="1">
        <v>100</v>
      </c>
      <c r="E8" s="1">
        <v>0.8</v>
      </c>
      <c r="F8" s="1">
        <v>100</v>
      </c>
      <c r="G8" s="1">
        <f>IF(F8=0, 0, (0.0045*F8+0.35))</f>
        <v>0.79999999999999993</v>
      </c>
    </row>
    <row r="9" spans="1:8" ht="20.100000000000001" customHeight="1" x14ac:dyDescent="0.25">
      <c r="A9" s="5" t="s">
        <v>11</v>
      </c>
      <c r="B9" s="1" t="s">
        <v>5</v>
      </c>
      <c r="C9" s="1" t="s">
        <v>28</v>
      </c>
      <c r="D9" s="1">
        <v>100</v>
      </c>
      <c r="E9" s="1">
        <v>0.8</v>
      </c>
      <c r="F9" s="1">
        <v>100</v>
      </c>
      <c r="G9" s="1">
        <f>IF(F9=0, 0, (0.0045*F9+0.35))</f>
        <v>0.79999999999999993</v>
      </c>
    </row>
    <row r="10" spans="1:8" ht="20.100000000000001" customHeight="1" x14ac:dyDescent="0.25">
      <c r="A10" s="5" t="s">
        <v>12</v>
      </c>
      <c r="B10" s="1" t="s">
        <v>32</v>
      </c>
      <c r="C10" s="1" t="s">
        <v>28</v>
      </c>
      <c r="D10" s="1">
        <v>30</v>
      </c>
      <c r="E10" s="1">
        <v>0.41</v>
      </c>
      <c r="F10" s="1">
        <v>30</v>
      </c>
      <c r="G10" s="1">
        <f>IF(F10=0, 0, (0.002*F10+0.35))</f>
        <v>0.41</v>
      </c>
    </row>
    <row r="11" spans="1:8" ht="20.100000000000001" customHeight="1" x14ac:dyDescent="0.25">
      <c r="A11" s="5" t="s">
        <v>16</v>
      </c>
      <c r="B11" s="1" t="s">
        <v>6</v>
      </c>
      <c r="C11" s="1" t="s">
        <v>28</v>
      </c>
      <c r="D11" s="1">
        <v>20</v>
      </c>
      <c r="E11" s="1">
        <v>0.59</v>
      </c>
      <c r="F11" s="1">
        <v>20</v>
      </c>
      <c r="G11" s="1">
        <f>IF(F11=0, 0, (0.012*F11+0.35))</f>
        <v>0.59</v>
      </c>
    </row>
    <row r="12" spans="1:8" ht="20.100000000000001" customHeight="1" x14ac:dyDescent="0.25">
      <c r="A12" s="5" t="s">
        <v>15</v>
      </c>
      <c r="B12" s="1" t="s">
        <v>14</v>
      </c>
      <c r="C12" s="1" t="s">
        <v>28</v>
      </c>
      <c r="D12" s="1">
        <v>40</v>
      </c>
      <c r="E12" s="1">
        <v>0.59</v>
      </c>
      <c r="F12" s="1">
        <v>40</v>
      </c>
      <c r="G12" s="1">
        <f>IF(F12=0, 0, (0.006*F12+0.35))</f>
        <v>0.59</v>
      </c>
    </row>
    <row r="13" spans="1:8" ht="20.100000000000001" customHeight="1" x14ac:dyDescent="0.25">
      <c r="A13" s="5">
        <v>101.6</v>
      </c>
      <c r="B13" s="1" t="s">
        <v>8</v>
      </c>
      <c r="C13" s="1" t="s">
        <v>28</v>
      </c>
      <c r="D13" s="1">
        <v>5000</v>
      </c>
      <c r="E13" s="1">
        <v>0.75</v>
      </c>
      <c r="F13" s="1">
        <v>5000</v>
      </c>
      <c r="G13" s="1">
        <f>IF(F13=0, 0, (0.0001*F13+0.25))</f>
        <v>0.75</v>
      </c>
    </row>
    <row r="14" spans="1:8" ht="20.100000000000001" customHeight="1" x14ac:dyDescent="0.25">
      <c r="A14" s="5">
        <v>101.6</v>
      </c>
      <c r="B14" s="1" t="s">
        <v>9</v>
      </c>
      <c r="C14" s="1" t="s">
        <v>28</v>
      </c>
      <c r="D14" s="1">
        <v>5000</v>
      </c>
      <c r="E14" s="1">
        <v>0.85</v>
      </c>
      <c r="F14" s="1">
        <v>5000</v>
      </c>
      <c r="G14" s="1">
        <f>IF(F14=0, 0, (0.00012*F14+0.25))</f>
        <v>0.85</v>
      </c>
    </row>
    <row r="15" spans="1:8" ht="20.100000000000001" customHeight="1" x14ac:dyDescent="0.25">
      <c r="A15" s="5">
        <v>101.6</v>
      </c>
      <c r="B15" s="1" t="s">
        <v>10</v>
      </c>
      <c r="C15" s="1" t="s">
        <v>28</v>
      </c>
      <c r="D15" s="1">
        <v>5000</v>
      </c>
      <c r="E15" s="1">
        <v>1</v>
      </c>
      <c r="F15" s="1">
        <v>5000</v>
      </c>
      <c r="G15" s="1">
        <f>IF(F15=0, 0, (0.00015*F15+0.25))</f>
        <v>0.99999999999999989</v>
      </c>
    </row>
    <row r="17" spans="1:7" ht="30" customHeight="1" x14ac:dyDescent="0.25">
      <c r="A17" s="7" t="s">
        <v>33</v>
      </c>
      <c r="B17" s="7"/>
      <c r="C17" s="7"/>
      <c r="D17" s="7"/>
      <c r="E17" s="7"/>
      <c r="F17" s="7"/>
      <c r="G17" s="7"/>
    </row>
    <row r="18" spans="1:7" ht="41.25" customHeight="1" x14ac:dyDescent="0.25">
      <c r="A18" s="7" t="s">
        <v>30</v>
      </c>
      <c r="B18" s="7"/>
      <c r="C18" s="7"/>
      <c r="D18" s="7"/>
      <c r="E18" s="7"/>
      <c r="F18" s="7"/>
      <c r="G18" s="7"/>
    </row>
    <row r="19" spans="1:7" x14ac:dyDescent="0.25">
      <c r="A19" s="1" t="s">
        <v>31</v>
      </c>
    </row>
    <row r="22" spans="1:7" x14ac:dyDescent="0.25">
      <c r="B22" s="4"/>
    </row>
  </sheetData>
  <mergeCells count="3">
    <mergeCell ref="A1:G1"/>
    <mergeCell ref="A17:G17"/>
    <mergeCell ref="A18:G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Arban Hoxha</dc:creator>
  <cp:lastModifiedBy>Arban Hoxha</cp:lastModifiedBy>
  <dcterms:created xsi:type="dcterms:W3CDTF">2017-12-18T13:02:35Z</dcterms:created>
  <dcterms:modified xsi:type="dcterms:W3CDTF">2019-01-29T10:04:32Z</dcterms:modified>
</cp:coreProperties>
</file>